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Junior 2020" sheetId="1" r:id="rId1"/>
  </sheets>
  <definedNames>
    <definedName name="_xlnm.Print_Area" localSheetId="0">'Junior 2020'!$A$1:$BB$40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<sst xmlns="http://schemas.openxmlformats.org/spreadsheetml/2006/main" count="74" uniqueCount="71">
  <si>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</si>
  <si>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</si>
  <si>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</si>
  <si>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</si>
  <si>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</si>
  <si>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</si>
  <si>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</si>
  <si>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</si>
  <si>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</si>
  <si>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</si>
  <si>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</si>
  <si>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</si>
  <si>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</si>
  <si>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</si>
  <si>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</si>
  <si>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</si>
  <si>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</si>
  <si>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</si>
  <si>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</si>
  <si>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</si>
  <si>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</si>
  <si>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</si>
  <si>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</si>
  <si>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</si>
  <si>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</si>
  <si>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</si>
  <si>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</si>
  <si>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</si>
  <si>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</si>
  <si>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</si>
  <si>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</si>
  <si>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</si>
  <si>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</si>
  <si>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</si>
  <si>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</si>
  <si>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</si>
  <si>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</si>
  <si>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</si>
  <si>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</si>
  <si>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</si>
  <si>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</si>
  <si>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</si>
  <si>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</si>
  <si>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</si>
  <si>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</si>
  <si>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</si>
  <si>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</si>
  <si>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</si>
  <si>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</si>
  <si>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</si>
  <si>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</si>
  <si>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</si>
  <si>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</si>
  <si>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2019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</si>
  <si>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</si>
  <si>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</si>
  <si>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</si>
  <si>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</si>
  <si>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</si>
  <si>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</si>
  <si>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</si>
  <si>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</si>
  <si>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selon  règles de jeu, article 3.1, 3.1.1 à 3.1.6 ,l'absence d'information conduira à l'exclusion du joueur de la compétition et à des matchs perdus pour l'équipe si le joueur y a participé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</si>
  <si>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</si>
  <si>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</si>
  <si>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</si>
  <si>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</si>
  <si>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JEUNES</t>
  </si>
  <si>
    <t>Loïc FAUQUEUX loic.fauqueux@gmail.com</t>
  </si>
  <si>
    <t>Châteaubriant</t>
  </si>
  <si>
    <t>JUNIORS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</si>
</sst>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7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u/>
      <sz val="16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4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&#239;c%20FAUQUEUX%20loic.fauqueu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zoomScale="70" zoomScaleNormal="70" workbookViewId="0">
      <selection activeCell="B15" sqref="B15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5" t="s">
        <v>43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 t="s">
        <v>41</v>
      </c>
      <c r="AQ1" s="85"/>
      <c r="AR1" s="85"/>
      <c r="AS1" s="85"/>
      <c r="AT1" s="85"/>
      <c r="AU1" s="95" t="s">
        <v>53</v>
      </c>
      <c r="AV1" s="95"/>
      <c r="AW1" s="95"/>
      <c r="AX1" s="95"/>
      <c r="AY1" s="95"/>
      <c r="AZ1" s="85" t="s">
        <v>42</v>
      </c>
      <c r="BA1" s="86">
        <f>AU1+1</f>
        <v>2020</v>
      </c>
      <c r="BB1" s="87"/>
    </row>
    <row r="2" spans="1:56" ht="12.75" customHeight="1"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95"/>
      <c r="AV2" s="95"/>
      <c r="AW2" s="95"/>
      <c r="AX2" s="95"/>
      <c r="AY2" s="95"/>
      <c r="AZ2" s="85"/>
      <c r="BA2" s="87"/>
      <c r="BB2" s="87"/>
    </row>
    <row r="3" spans="1:56" ht="12.75" customHeight="1"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95"/>
      <c r="AV3" s="95"/>
      <c r="AW3" s="95"/>
      <c r="AX3" s="95"/>
      <c r="AY3" s="95"/>
      <c r="AZ3" s="85"/>
      <c r="BA3" s="87"/>
      <c r="BB3" s="87"/>
    </row>
    <row r="4" spans="1:56" ht="12.75" customHeight="1">
      <c r="C4" s="94" t="s">
        <v>67</v>
      </c>
      <c r="D4" s="94" t="s">
        <v>70</v>
      </c>
      <c r="E4" s="94"/>
      <c r="F4" s="94"/>
      <c r="G4" s="94"/>
      <c r="H4" s="94"/>
      <c r="I4" s="29"/>
      <c r="J4" s="93" t="s">
        <v>38</v>
      </c>
      <c r="K4" s="93"/>
      <c r="L4" s="94" t="s">
        <v>69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3" t="s">
        <v>36</v>
      </c>
      <c r="Y4" s="93"/>
      <c r="Z4" s="88">
        <v>43911</v>
      </c>
      <c r="AA4" s="88"/>
      <c r="AB4" s="88"/>
      <c r="AC4" s="88"/>
      <c r="AD4" s="88"/>
      <c r="AE4" s="88"/>
      <c r="AF4" s="93" t="s">
        <v>37</v>
      </c>
      <c r="AG4" s="93"/>
      <c r="AH4" s="88">
        <v>43912</v>
      </c>
      <c r="AI4" s="88"/>
      <c r="AJ4" s="88"/>
      <c r="AK4" s="88"/>
      <c r="AL4" s="88"/>
      <c r="AM4" s="88"/>
      <c r="AN4" s="89"/>
      <c r="AO4" s="89"/>
    </row>
    <row r="5" spans="1:56" ht="24.75" customHeight="1">
      <c r="C5" s="94"/>
      <c r="D5" s="94"/>
      <c r="E5" s="94"/>
      <c r="F5" s="94"/>
      <c r="G5" s="94"/>
      <c r="H5" s="94"/>
      <c r="I5" s="29"/>
      <c r="J5" s="93"/>
      <c r="K5" s="93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3"/>
      <c r="Y5" s="93"/>
      <c r="Z5" s="88"/>
      <c r="AA5" s="88"/>
      <c r="AB5" s="88"/>
      <c r="AC5" s="88"/>
      <c r="AD5" s="88"/>
      <c r="AE5" s="88"/>
      <c r="AF5" s="93"/>
      <c r="AG5" s="93"/>
      <c r="AH5" s="88"/>
      <c r="AI5" s="88"/>
      <c r="AJ5" s="88"/>
      <c r="AK5" s="88"/>
      <c r="AL5" s="88"/>
      <c r="AM5" s="88"/>
      <c r="AN5" s="89"/>
      <c r="AO5" s="89"/>
      <c r="AR5" s="40"/>
    </row>
    <row r="6" spans="1:56" ht="50.1" customHeight="1" thickBot="1"/>
    <row r="7" spans="1:56" ht="12" customHeight="1">
      <c r="A7" s="102" t="s">
        <v>39</v>
      </c>
      <c r="B7" s="103"/>
      <c r="C7" s="96"/>
      <c r="D7" s="97"/>
      <c r="E7" s="97"/>
      <c r="F7" s="97"/>
      <c r="G7" s="97"/>
      <c r="H7" s="98"/>
      <c r="I7" s="28"/>
      <c r="J7" s="28"/>
      <c r="K7" s="33"/>
      <c r="L7" s="30"/>
      <c r="M7" s="30"/>
      <c r="N7" s="30"/>
      <c r="O7" s="30"/>
      <c r="P7" s="30"/>
      <c r="Q7" s="90" t="s">
        <v>64</v>
      </c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2"/>
    </row>
    <row r="8" spans="1:56" ht="17.25" customHeight="1">
      <c r="A8" s="104"/>
      <c r="B8" s="105"/>
      <c r="C8" s="99"/>
      <c r="D8" s="100"/>
      <c r="E8" s="100"/>
      <c r="F8" s="100"/>
      <c r="G8" s="100"/>
      <c r="H8" s="101"/>
      <c r="I8" s="28"/>
      <c r="J8" s="28"/>
      <c r="K8" s="32"/>
      <c r="L8" s="28"/>
      <c r="M8" s="28"/>
      <c r="N8" s="28"/>
      <c r="O8" s="28"/>
      <c r="P8" s="28"/>
      <c r="Q8" s="36" t="s">
        <v>63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>
      <c r="A9" s="102" t="s">
        <v>55</v>
      </c>
      <c r="B9" s="103"/>
      <c r="C9" s="96"/>
      <c r="D9" s="97"/>
      <c r="E9" s="97"/>
      <c r="F9" s="97"/>
      <c r="G9" s="97"/>
      <c r="H9" s="98"/>
      <c r="I9" s="28"/>
      <c r="J9" s="28"/>
      <c r="K9" s="32"/>
      <c r="L9" s="28"/>
      <c r="M9" s="28"/>
      <c r="N9" s="28"/>
      <c r="O9" s="28"/>
      <c r="P9" s="28"/>
      <c r="Q9" s="36"/>
      <c r="R9" s="112" t="s">
        <v>65</v>
      </c>
      <c r="S9" s="112"/>
      <c r="T9" s="54"/>
      <c r="U9" s="83" t="s">
        <v>68</v>
      </c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1" t="s">
        <v>44</v>
      </c>
      <c r="AQ9" s="81"/>
      <c r="AR9" s="81"/>
      <c r="AS9" s="81"/>
      <c r="AT9" s="79">
        <f>Z4-21</f>
        <v>43890</v>
      </c>
      <c r="AU9" s="79"/>
      <c r="AV9" s="79"/>
      <c r="AW9" s="79"/>
      <c r="AX9" s="79"/>
      <c r="AY9" s="77" t="s">
        <v>45</v>
      </c>
      <c r="AZ9" s="37"/>
    </row>
    <row r="10" spans="1:56" ht="28.5" customHeight="1" thickBot="1">
      <c r="A10" s="104"/>
      <c r="B10" s="105"/>
      <c r="C10" s="99"/>
      <c r="D10" s="100"/>
      <c r="E10" s="100"/>
      <c r="F10" s="100"/>
      <c r="G10" s="100"/>
      <c r="H10" s="101"/>
      <c r="I10" s="28"/>
      <c r="J10" s="28"/>
      <c r="K10" s="32"/>
      <c r="L10" s="28"/>
      <c r="M10" s="28"/>
      <c r="N10" s="28"/>
      <c r="O10" s="28"/>
      <c r="P10" s="28"/>
      <c r="Q10" s="38"/>
      <c r="R10" s="113"/>
      <c r="S10" s="113"/>
      <c r="T10" s="55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2"/>
      <c r="AQ10" s="82"/>
      <c r="AR10" s="82"/>
      <c r="AS10" s="82"/>
      <c r="AT10" s="80"/>
      <c r="AU10" s="80"/>
      <c r="AV10" s="80"/>
      <c r="AW10" s="80"/>
      <c r="AX10" s="80"/>
      <c r="AY10" s="78"/>
      <c r="AZ10" s="39"/>
    </row>
    <row r="11" spans="1:56" ht="12" customHeight="1">
      <c r="A11" s="102" t="s">
        <v>40</v>
      </c>
      <c r="B11" s="103"/>
      <c r="C11" s="96"/>
      <c r="D11" s="97"/>
      <c r="E11" s="97"/>
      <c r="F11" s="97"/>
      <c r="G11" s="97"/>
      <c r="H11" s="98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04"/>
      <c r="B12" s="105"/>
      <c r="C12" s="99"/>
      <c r="D12" s="100"/>
      <c r="E12" s="100"/>
      <c r="F12" s="100"/>
      <c r="G12" s="100"/>
      <c r="H12" s="101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10" t="s">
        <v>54</v>
      </c>
      <c r="B13" s="111"/>
      <c r="C13" s="96"/>
      <c r="D13" s="97"/>
      <c r="E13" s="97"/>
      <c r="F13" s="97"/>
      <c r="G13" s="97"/>
      <c r="H13" s="98"/>
      <c r="I13" s="28"/>
      <c r="J13" s="28"/>
      <c r="K13" s="32"/>
      <c r="L13" s="28"/>
      <c r="M13" s="28"/>
      <c r="N13" s="28"/>
      <c r="O13" s="28"/>
      <c r="P13" s="28"/>
      <c r="Q13" s="28"/>
      <c r="R13" s="108" t="s">
        <v>66</v>
      </c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28"/>
      <c r="BB13" s="28"/>
    </row>
    <row r="14" spans="1:56" s="4" customFormat="1" ht="150" customHeight="1">
      <c r="B14" s="62" t="s">
        <v>52</v>
      </c>
      <c r="C14" s="62" t="s">
        <v>27</v>
      </c>
      <c r="D14" s="63" t="s">
        <v>28</v>
      </c>
      <c r="E14" s="62" t="s">
        <v>59</v>
      </c>
      <c r="F14" s="63" t="s">
        <v>35</v>
      </c>
      <c r="G14" s="64" t="s">
        <v>57</v>
      </c>
      <c r="H14" s="62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58" t="s">
        <v>56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30/09/1984</v>
      </c>
      <c r="AR14" s="35" t="str">
        <f>CONCATENATE("Vétéran féminin &lt; 30/09/",$AU$1-32)</f>
        <v>Vétéran féminin &lt; 30/09/1987</v>
      </c>
      <c r="AS14" s="35" t="str">
        <f>CONCATENATE("Junior 01/10/",$AU$1-18," - 30/09/",$AU$1-16)</f>
        <v>Junior 01/10/2001 - 30/09/2003</v>
      </c>
      <c r="AT14" s="35" t="str">
        <f>CONCATENATE("Cadet 01/10/",$AU$1-16," - 30/09/",$AU$1-14)</f>
        <v>Cadet 01/10/2003 - 30/09/2005</v>
      </c>
      <c r="AU14" s="35" t="str">
        <f>CONCATENATE("Minimes 01/10/",$AU$1-14," - 30/09/",$AU$1-12)</f>
        <v>Minimes 01/10/2005 - 30/09/2007</v>
      </c>
      <c r="AV14" s="35" t="str">
        <f>CONCATENATE("Benjamin 01/10/",$AU$1-12," - 30/09/",$AU$1-10)</f>
        <v>Benjamin 01/10/2007 - 30/09/2009</v>
      </c>
      <c r="AW14" s="35" t="str">
        <f>CONCATENATE("Poussin 01/10/",$AU$1-10," - 30/09/",$AU$1-8)</f>
        <v>Poussin 01/10/2009 - 30/09/2011</v>
      </c>
      <c r="AY14" s="9" t="s">
        <v>29</v>
      </c>
    </row>
    <row r="15" spans="1:56" ht="21" customHeight="1">
      <c r="A15" s="106" t="s">
        <v>51</v>
      </c>
      <c r="B15" s="59"/>
      <c r="C15" s="60"/>
      <c r="D15" s="60"/>
      <c r="E15" s="66"/>
      <c r="F15" s="61"/>
      <c r="G15" s="74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107"/>
      <c r="B16" s="48"/>
      <c r="C16" s="51"/>
      <c r="D16" s="49"/>
      <c r="E16" s="67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107"/>
      <c r="B17" s="48"/>
      <c r="C17" s="49"/>
      <c r="D17" s="49"/>
      <c r="E17" s="67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107"/>
      <c r="B18" s="48"/>
      <c r="C18" s="51"/>
      <c r="D18" s="49"/>
      <c r="E18" s="67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107"/>
      <c r="B19" s="52"/>
      <c r="C19" s="51"/>
      <c r="D19" s="49"/>
      <c r="E19" s="67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107"/>
      <c r="B20" s="52"/>
      <c r="C20" s="51"/>
      <c r="D20" s="49"/>
      <c r="E20" s="67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107"/>
      <c r="B21" s="52"/>
      <c r="C21" s="51"/>
      <c r="D21" s="49"/>
      <c r="E21" s="67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107"/>
      <c r="B22" s="52"/>
      <c r="C22" s="51"/>
      <c r="D22" s="49"/>
      <c r="E22" s="67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107"/>
      <c r="B23" s="52"/>
      <c r="C23" s="51"/>
      <c r="D23" s="49"/>
      <c r="E23" s="67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107"/>
      <c r="B24" s="52"/>
      <c r="C24" s="51"/>
      <c r="D24" s="49"/>
      <c r="E24" s="67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107"/>
      <c r="B25" s="70"/>
      <c r="C25" s="71"/>
      <c r="D25" s="71"/>
      <c r="E25" s="68"/>
      <c r="F25" s="53"/>
      <c r="G25" s="70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107"/>
      <c r="B26" s="72"/>
      <c r="C26" s="45"/>
      <c r="D26" s="73"/>
      <c r="E26" s="69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107"/>
      <c r="B27" s="45"/>
      <c r="C27" s="45"/>
      <c r="D27" s="73"/>
      <c r="E27" s="69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107"/>
      <c r="B28" s="45"/>
      <c r="C28" s="45"/>
      <c r="D28" s="73"/>
      <c r="E28" s="69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76" t="s">
        <v>33</v>
      </c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</row>
    <row r="32" spans="1:53" s="25" customFormat="1">
      <c r="H32" s="26"/>
      <c r="J32" s="75" t="s">
        <v>47</v>
      </c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</row>
    <row r="33" spans="5:52" s="25" customFormat="1">
      <c r="J33" s="76" t="s">
        <v>7</v>
      </c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</row>
    <row r="34" spans="5:52" s="25" customFormat="1">
      <c r="J34" s="76" t="s">
        <v>9</v>
      </c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</row>
    <row r="35" spans="5:52" s="25" customFormat="1">
      <c r="J35" s="76" t="s">
        <v>11</v>
      </c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</row>
    <row r="36" spans="5:52" s="25" customFormat="1">
      <c r="J36" s="76" t="s">
        <v>15</v>
      </c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</row>
    <row r="37" spans="5:52" ht="12.75" customHeight="1">
      <c r="H37" s="27"/>
      <c r="I37" s="27"/>
      <c r="J37" s="76" t="s">
        <v>32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27"/>
    </row>
    <row r="38" spans="5:52">
      <c r="H38" s="26"/>
      <c r="I38" s="26"/>
      <c r="J38" s="75" t="s">
        <v>46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26"/>
    </row>
    <row r="39" spans="5:52">
      <c r="J39" s="75" t="s">
        <v>48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</row>
    <row r="40" spans="5:52">
      <c r="J40" s="75" t="s">
        <v>49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</row>
    <row r="41" spans="5:52">
      <c r="J41" s="28" t="s">
        <v>58</v>
      </c>
      <c r="K41" s="65" t="s">
        <v>62</v>
      </c>
    </row>
    <row r="42" spans="5:52">
      <c r="J42" s="2" t="s">
        <v>60</v>
      </c>
      <c r="K42" s="65" t="s">
        <v>61</v>
      </c>
    </row>
    <row r="44" spans="5:52">
      <c r="E44" s="28"/>
    </row>
  </sheetData>
  <sheetProtection password="9485" sheet="1" objects="1" scenarios="1" formatCells="0" formatColumns="0" formatRows="0" selectLockedCells="1"/>
  <mergeCells count="40"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Loïc FAUQUEUX loic.fauqueux@g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Junior 2020</vt:lpstr>
      <vt:lpstr>'Junior 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2020-01-19T19:12:15Z</dcterms:modified>
</cp:coreProperties>
</file>